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<sst xmlns="http://schemas.openxmlformats.org/spreadsheetml/2006/main" count="76" uniqueCount="61">
  <si>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</si>
  <si>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</si>
  <si>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</si>
  <si>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</si>
  <si>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</si>
  <si>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</si>
  <si>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</si>
  <si>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</si>
  <si>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</si>
  <si>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</si>
  <si>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</si>
  <si>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</si>
  <si>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</si>
  <si>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</si>
  <si>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</si>
  <si>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</si>
  <si>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</si>
  <si>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</si>
  <si>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</si>
  <si>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</si>
  <si>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</si>
  <si>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</si>
  <si>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</si>
  <si>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</si>
  <si>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</si>
  <si>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</si>
  <si>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</si>
  <si>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</si>
  <si>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однораз упак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</si>
  <si>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</si>
  <si>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</si>
  <si>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</si>
  <si>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</si>
  <si>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</si>
  <si>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</si>
  <si>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б-не</t>
  </si>
  <si>
    <t>2 блюдо</t>
  </si>
  <si>
    <t>Мясо отварное тушеное с томатом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</si>
  <si>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</si>
  <si>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</si>
  <si>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</si>
  <si>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</si>
  <si>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</si>
  <si>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чернослива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</si>
  <si>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</si>
  <si>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</si>
  <si>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</si>
  <si>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</si>
  <si>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</si>
  <si>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</si>
  <si>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</si>
  <si>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</si>
  <si>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</si>
  <si>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Пюре картофельное</t>
  </si>
  <si>
    <t>Итого за ужин :</t>
  </si>
  <si>
    <t>Ужин 2</t>
  </si>
  <si>
    <t>кисломол.</t>
  </si>
  <si>
    <t>Кефир 3,2% в пром. упак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</si>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</sst>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6" borderId="25" applyNumberFormat="0" applyAlignment="0" applyProtection="0">
      <alignment vertical="center"/>
    </xf>
    <xf numFmtId="0" fontId="16" fillId="27" borderId="27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45037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v>20</v>
      </c>
      <c r="I10" s="22">
        <f t="shared" ref="H10:J10" si="0">SUM(I4:I9)</f>
        <v>32</v>
      </c>
      <c r="J10" s="22">
        <f t="shared" si="0"/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>
        <v>1</v>
      </c>
      <c r="I22" s="22"/>
      <c r="J22" s="43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2">I15+I16+I17+I18+I19+I20+I21</f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293</v>
      </c>
      <c r="H27" s="28">
        <f t="shared" ref="H27:J27" si="3">H24+H25</f>
        <v>8</v>
      </c>
      <c r="I27" s="28">
        <f t="shared" si="3"/>
        <v>5</v>
      </c>
      <c r="J27" s="28">
        <f t="shared" si="3"/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117</v>
      </c>
      <c r="H29" s="16">
        <v>12</v>
      </c>
      <c r="I29" s="16">
        <v>8</v>
      </c>
      <c r="J29" s="41">
        <v>3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658</v>
      </c>
      <c r="H34" s="28">
        <f t="shared" ref="H34:I34" si="4">SUM(H28:H33)</f>
        <v>39</v>
      </c>
      <c r="I34" s="28">
        <f t="shared" si="4"/>
        <v>17</v>
      </c>
      <c r="J34" s="28">
        <v>92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3208</v>
      </c>
      <c r="H40" s="37">
        <f t="shared" ref="H40:J40" si="6">H10+H14+H23+H27+H34+H37</f>
        <v>123</v>
      </c>
      <c r="I40" s="37">
        <f t="shared" si="6"/>
        <v>89</v>
      </c>
      <c r="J40" s="37">
        <f t="shared" si="6"/>
        <v>476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