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<sst xmlns="http://schemas.openxmlformats.org/spreadsheetml/2006/main" count="76" uniqueCount="62">
  <si>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</si>
  <si>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</si>
  <si>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</si>
  <si>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</si>
  <si>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</si>
  <si>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</si>
  <si>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</si>
  <si>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</si>
  <si>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</si>
  <si>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</si>
  <si>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</si>
  <si>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</si>
  <si>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</si>
  <si>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</si>
  <si>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</si>
  <si>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</si>
  <si>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</si>
  <si>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</si>
  <si>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</si>
  <si>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</si>
  <si>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</si>
  <si>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</si>
  <si>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</si>
  <si>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Кофейный напиток из цикория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</si>
  <si>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</si>
  <si>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</si>
  <si>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</si>
  <si>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</si>
  <si>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Вафли пром</t>
  </si>
  <si>
    <t>Отвар шиповника</t>
  </si>
  <si>
    <t>Итого за завтрак  2 :</t>
  </si>
  <si>
    <t>Обед</t>
  </si>
  <si>
    <t>закуска</t>
  </si>
  <si>
    <t>Салат из моркови с яблоком с растительным маслом</t>
  </si>
  <si>
    <t>1 блюдо</t>
  </si>
  <si>
    <t>Щи со сметано на мясном б-не</t>
  </si>
  <si>
    <t>2 блюдо</t>
  </si>
  <si>
    <t>Гуляш из отварного мяса</t>
  </si>
  <si>
    <t>гарнир</t>
  </si>
  <si>
    <t>Макароны отварные</t>
  </si>
  <si>
    <t>хлеб бел.</t>
  </si>
  <si>
    <t>хлеб черн.</t>
  </si>
  <si>
    <t>напиток</t>
  </si>
  <si>
    <t>Компот из кураги</t>
  </si>
  <si>
    <t>Итого за обед :</t>
  </si>
  <si>
    <t>Полдник</t>
  </si>
  <si>
    <t>булочное</t>
  </si>
  <si>
    <t>Булочка сдобная с помадкой запеченная</t>
  </si>
  <si>
    <t xml:space="preserve">Сок фруктовый </t>
  </si>
  <si>
    <t>Итого за полдник :</t>
  </si>
  <si>
    <t>Ужин</t>
  </si>
  <si>
    <t>Винегрет на растительном масле</t>
  </si>
  <si>
    <t>Рыба припущенная</t>
  </si>
  <si>
    <t>Капуста цветная отварная с маслом</t>
  </si>
  <si>
    <t xml:space="preserve">Чай с сахаром </t>
  </si>
  <si>
    <t>Итого за ужин :</t>
  </si>
  <si>
    <t>Ужин 2</t>
  </si>
  <si>
    <t>кисломол.</t>
  </si>
  <si>
    <t>Йогурт питьевой в ассортим. пром упак.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</si>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</sst>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\ &quot;₽&quot;_-;\-* #\.##0\ &quot;₽&quot;_-;_-* \-\ &quot;₽&quot;_-;_-@_-"/>
    <numFmt numFmtId="179" formatCode="_-* #\.##0_-;\-* #\.##0_-;_-* &quot;-&quot;_-;_-@_-"/>
    <numFmt numFmtId="180" formatCode="dd\.mmm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3" fillId="6" borderId="0" applyNumberFormat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6" fillId="9" borderId="22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2" borderId="2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8" borderId="21" applyNumberFormat="0" applyAlignment="0" applyProtection="0">
      <alignment vertical="center"/>
    </xf>
    <xf numFmtId="0" fontId="11" fillId="20" borderId="25" applyNumberFormat="0" applyAlignment="0" applyProtection="0">
      <alignment vertical="center"/>
    </xf>
    <xf numFmtId="0" fontId="18" fillId="9" borderId="21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3" workbookViewId="0">
      <selection activeCell="G40" sqref="G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44929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141</v>
      </c>
      <c r="H5" s="16">
        <v>10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>
        <v>0</v>
      </c>
      <c r="I6" s="16">
        <v>12</v>
      </c>
      <c r="J6" s="41">
        <v>0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20</v>
      </c>
      <c r="F7" s="17"/>
      <c r="G7" s="16">
        <v>43</v>
      </c>
      <c r="H7" s="16">
        <v>2</v>
      </c>
      <c r="I7" s="16"/>
      <c r="J7" s="41">
        <v>10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148</v>
      </c>
      <c r="H9" s="16">
        <v>5</v>
      </c>
      <c r="I9" s="16">
        <v>5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485</v>
      </c>
      <c r="F10" s="23"/>
      <c r="G10" s="22">
        <f>SUM(G4:G9)</f>
        <v>691</v>
      </c>
      <c r="H10" s="22">
        <v>25</v>
      </c>
      <c r="I10" s="22">
        <f t="shared" ref="H10:J10" si="0">SUM(I4:I9)</f>
        <v>38</v>
      </c>
      <c r="J10" s="22">
        <f t="shared" si="0"/>
        <v>62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77</v>
      </c>
      <c r="H12" s="16">
        <v>1</v>
      </c>
      <c r="I12" s="16">
        <v>4</v>
      </c>
      <c r="J12" s="41">
        <v>10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76</v>
      </c>
      <c r="H13" s="22">
        <v>1</v>
      </c>
      <c r="I13" s="22"/>
      <c r="J13" s="22">
        <v>16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280</v>
      </c>
      <c r="H14" s="28">
        <f t="shared" ref="H14:J14" si="1">SUM(H11:H13)</f>
        <v>3</v>
      </c>
      <c r="I14" s="28">
        <f t="shared" si="1"/>
        <v>5</v>
      </c>
      <c r="J14" s="28">
        <f t="shared" si="1"/>
        <v>54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76</v>
      </c>
      <c r="H15" s="16">
        <v>1</v>
      </c>
      <c r="I15" s="16">
        <v>5</v>
      </c>
      <c r="J15" s="41">
        <v>7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90</v>
      </c>
      <c r="H16" s="16">
        <v>2</v>
      </c>
      <c r="I16" s="16">
        <v>5</v>
      </c>
      <c r="J16" s="41">
        <v>9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148</v>
      </c>
      <c r="H17" s="16">
        <v>13</v>
      </c>
      <c r="I17" s="16">
        <v>9</v>
      </c>
      <c r="J17" s="41">
        <v>3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150</v>
      </c>
      <c r="F18" s="17"/>
      <c r="G18" s="16">
        <v>207</v>
      </c>
      <c r="H18" s="16">
        <v>6</v>
      </c>
      <c r="I18" s="16">
        <v>6</v>
      </c>
      <c r="J18" s="41">
        <v>31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2">
        <v>32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999</v>
      </c>
      <c r="H23" s="11">
        <f t="shared" ref="H23:J23" si="2">H15+H16+H17+H18+H19+H20+H21</f>
        <v>35</v>
      </c>
      <c r="I23" s="11">
        <f t="shared" si="2"/>
        <v>26</v>
      </c>
      <c r="J23" s="11">
        <v>156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266</v>
      </c>
      <c r="H24" s="16">
        <v>7</v>
      </c>
      <c r="I24" s="16">
        <v>6</v>
      </c>
      <c r="J24" s="41">
        <v>46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358</v>
      </c>
      <c r="H27" s="28">
        <f t="shared" ref="H27:J27" si="3">H24+H25</f>
        <v>8</v>
      </c>
      <c r="I27" s="28">
        <f t="shared" si="3"/>
        <v>6</v>
      </c>
      <c r="J27" s="28">
        <f t="shared" si="3"/>
        <v>66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52</v>
      </c>
      <c r="H28" s="16">
        <v>1</v>
      </c>
      <c r="I28" s="16">
        <v>2</v>
      </c>
      <c r="J28" s="41">
        <v>6</v>
      </c>
    </row>
    <row r="29" spans="1:10">
      <c r="A29" s="13"/>
      <c r="B29" s="18"/>
      <c r="C29" s="35">
        <v>44683</v>
      </c>
      <c r="D29" s="15" t="s">
        <v>52</v>
      </c>
      <c r="E29" s="16">
        <v>120</v>
      </c>
      <c r="F29" s="17"/>
      <c r="G29" s="16"/>
      <c r="H29" s="16"/>
      <c r="I29" s="16"/>
      <c r="J29" s="41"/>
    </row>
    <row r="30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71</v>
      </c>
      <c r="H30" s="16">
        <v>3</v>
      </c>
      <c r="I30" s="16">
        <v>4</v>
      </c>
      <c r="J30" s="41">
        <v>5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70</v>
      </c>
      <c r="F31" s="33"/>
      <c r="G31" s="32">
        <v>149</v>
      </c>
      <c r="H31" s="32">
        <v>6</v>
      </c>
      <c r="I31" s="32"/>
      <c r="J31" s="42">
        <v>35</v>
      </c>
    </row>
    <row r="32" ht="15.15" spans="1:10">
      <c r="A32" s="19"/>
      <c r="B32" s="20"/>
      <c r="C32" s="20">
        <v>63</v>
      </c>
      <c r="D32" s="21" t="s">
        <v>22</v>
      </c>
      <c r="E32" s="22">
        <v>10</v>
      </c>
      <c r="F32" s="23"/>
      <c r="G32" s="22">
        <v>21</v>
      </c>
      <c r="H32" s="22">
        <v>1</v>
      </c>
      <c r="I32" s="22"/>
      <c r="J32" s="43">
        <v>4</v>
      </c>
    </row>
    <row r="33" spans="1:10">
      <c r="A33" s="7"/>
      <c r="B33" s="24" t="s">
        <v>42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>
        <v>0</v>
      </c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342</v>
      </c>
      <c r="H34" s="28">
        <f t="shared" ref="H34:I34" si="4">SUM(H28:H33)</f>
        <v>23</v>
      </c>
      <c r="I34" s="28">
        <f t="shared" si="4"/>
        <v>6</v>
      </c>
      <c r="J34" s="28">
        <v>63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42</v>
      </c>
      <c r="C37" s="30"/>
      <c r="D37" s="31" t="s">
        <v>60</v>
      </c>
      <c r="E37" s="32"/>
      <c r="F37" s="33"/>
      <c r="G37" s="32">
        <f>SUM(G35:G36)</f>
        <v>167</v>
      </c>
      <c r="H37" s="32">
        <f t="shared" ref="H37:J37" si="5">SUM(H35:H36)</f>
        <v>6</v>
      </c>
      <c r="I37" s="32">
        <f t="shared" si="5"/>
        <v>6</v>
      </c>
      <c r="J37" s="32">
        <f t="shared" si="5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f>G10+G14+G23+G27+G34+G37</f>
        <v>2837</v>
      </c>
      <c r="H40" s="37">
        <f t="shared" ref="H40:J40" si="6">H10+H14+H23+H27+H34+H37</f>
        <v>100</v>
      </c>
      <c r="I40" s="37">
        <f t="shared" si="6"/>
        <v>87</v>
      </c>
      <c r="J40" s="37">
        <f t="shared" si="6"/>
        <v>417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2022-12-20T04:04:45Z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